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3\декабрь\"/>
    </mc:Choice>
  </mc:AlternateContent>
  <bookViews>
    <workbookView xWindow="-375" yWindow="-225" windowWidth="15630" windowHeight="11760"/>
  </bookViews>
  <sheets>
    <sheet name="декабрь 2023" sheetId="29" r:id="rId1"/>
  </sheets>
  <calcPr calcId="162913"/>
</workbook>
</file>

<file path=xl/calcChain.xml><?xml version="1.0" encoding="utf-8"?>
<calcChain xmlns="http://schemas.openxmlformats.org/spreadsheetml/2006/main">
  <c r="M111" i="29" l="1"/>
  <c r="K111" i="29" l="1"/>
  <c r="O100" i="29" l="1"/>
  <c r="O109" i="29" l="1"/>
  <c r="O62" i="29" l="1"/>
  <c r="O110" i="29" l="1"/>
  <c r="O101" i="29" l="1"/>
  <c r="O108" i="29" l="1"/>
  <c r="O111" i="29" l="1"/>
  <c r="O107" i="29"/>
  <c r="O106" i="29"/>
  <c r="O105" i="29"/>
  <c r="O104" i="29"/>
  <c r="O103" i="29"/>
  <c r="O102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<sst xmlns="http://schemas.openxmlformats.org/spreadsheetml/2006/main" count="229" uniqueCount="124">
  <si>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</si>
  <si>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</si>
  <si>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</si>
  <si>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</si>
  <si>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</si>
  <si>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</si>
  <si>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</si>
  <si>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</si>
  <si>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</si>
  <si>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</si>
  <si>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</si>
  <si>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</si>
  <si>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</si>
  <si>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</si>
  <si>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</si>
  <si>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</si>
  <si>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</si>
  <si>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</si>
  <si>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</si>
  <si>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</si>
  <si>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</si>
  <si>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</si>
  <si>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</si>
  <si>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</si>
  <si>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</si>
  <si>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</si>
  <si>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</si>
  <si>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</si>
  <si>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</si>
  <si>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</si>
  <si>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</si>
  <si>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</si>
  <si>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</si>
  <si>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</si>
  <si>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</si>
  <si>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</si>
  <si>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</si>
  <si>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</si>
  <si>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</si>
  <si>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</si>
  <si>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</si>
  <si>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</si>
  <si>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</si>
  <si>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</si>
  <si>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</si>
  <si>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</si>
  <si>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</si>
  <si>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</si>
  <si>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</si>
  <si>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</si>
  <si>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</si>
  <si>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</si>
  <si>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</si>
  <si>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</si>
  <si>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</si>
  <si>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</si>
  <si>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</si>
  <si>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</si>
  <si>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</si>
  <si>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</si>
  <si>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</si>
  <si>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</si>
  <si>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</si>
  <si>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</si>
  <si>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</si>
  <si>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</si>
  <si>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</si>
  <si>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</si>
  <si>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</si>
  <si>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</si>
  <si>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</si>
  <si>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</si>
  <si>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</si>
  <si>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</si>
  <si>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</si>
  <si>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</si>
  <si>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</si>
  <si>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</si>
  <si>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</si>
  <si>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</si>
  <si>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</si>
  <si>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</si>
  <si>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ОКУ Управление ППС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</si>
  <si>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</si>
  <si>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</si>
  <si>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</si>
  <si>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</si>
  <si>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</si>
  <si>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</si>
  <si>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</si>
  <si>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</si>
  <si>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</si>
  <si>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</si>
  <si>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</si>
  <si>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</si>
  <si>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ООО "Альянс-трейд"(гараж)</t>
  </si>
  <si>
    <t>Лим Сун Чер</t>
  </si>
  <si>
    <t xml:space="preserve"> Ташчян А.И</t>
  </si>
  <si>
    <t xml:space="preserve">Анивское СМУ
</t>
  </si>
  <si>
    <t>Семеняк (контора)</t>
  </si>
  <si>
    <t>МАУ ДО "СШ г.Анива"</t>
  </si>
  <si>
    <t>МАУ ДО СШ Авангард</t>
  </si>
  <si>
    <t>ООО "СТК" котельная №9</t>
  </si>
  <si>
    <t>Богданов</t>
  </si>
  <si>
    <t xml:space="preserve">ООО РПГ  "БИНОМ" </t>
  </si>
  <si>
    <t xml:space="preserve">ООО "СТК" ЦРК </t>
  </si>
  <si>
    <t xml:space="preserve"> Пончко</t>
  </si>
  <si>
    <t xml:space="preserve"> ИП Росличенко</t>
  </si>
  <si>
    <t>ИП Росличенко</t>
  </si>
  <si>
    <t xml:space="preserve"> Дурманова</t>
  </si>
  <si>
    <t xml:space="preserve"> Ефанов</t>
  </si>
  <si>
    <t>Ташчян А.И</t>
  </si>
  <si>
    <t xml:space="preserve">Саркисян </t>
  </si>
  <si>
    <t>Саркисян</t>
  </si>
  <si>
    <t>КФХ "Паршин"</t>
  </si>
  <si>
    <t>Крестьянское (фермерское) хозяйство</t>
  </si>
  <si>
    <t xml:space="preserve"> Болденков</t>
  </si>
  <si>
    <t>ООО "СТК"     котельная №2</t>
  </si>
  <si>
    <t>АО "Военторг-Восток"</t>
  </si>
  <si>
    <t>ООО "Альянс-трейд"</t>
  </si>
  <si>
    <t>ООО "Альянс-трейд" (овощебаза)</t>
  </si>
  <si>
    <t>ООО "АКоС"     котельная баня</t>
  </si>
  <si>
    <t>ИП Васильева А.А.</t>
  </si>
  <si>
    <t>декабрь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</si>
</sst>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8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23" xfId="0" applyNumberFormat="1" applyFont="1" applyFill="1" applyBorder="1" applyAlignment="1" applyProtection="1">
      <alignment horizontal="center" vertical="center" wrapText="1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4"/>
  <sheetViews>
    <sheetView tabSelected="1" topLeftCell="C46" workbookViewId="0">
      <selection activeCell="M111" sqref="M111:N111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37" t="s">
        <v>71</v>
      </c>
      <c r="D3" s="37"/>
      <c r="E3" s="37"/>
      <c r="F3" s="37"/>
      <c r="G3" s="37"/>
      <c r="H3" s="37"/>
      <c r="I3" s="37"/>
      <c r="J3" s="37"/>
      <c r="K3" s="37"/>
      <c r="L3" s="37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28" t="s">
        <v>123</v>
      </c>
      <c r="D5" s="28"/>
      <c r="E5" s="28"/>
      <c r="F5" s="28"/>
      <c r="G5" s="28"/>
      <c r="H5" s="28"/>
      <c r="I5" s="28"/>
      <c r="J5" s="28"/>
      <c r="K5" s="28"/>
      <c r="L5" s="28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88</v>
      </c>
      <c r="J7" s="4" t="s">
        <v>89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37" t="s">
        <v>72</v>
      </c>
      <c r="D16" s="37"/>
      <c r="E16" s="37"/>
      <c r="F16" s="37"/>
      <c r="G16" s="37"/>
      <c r="H16" s="37"/>
      <c r="I16" s="37"/>
      <c r="J16" s="37"/>
      <c r="K16" s="37"/>
      <c r="L16" s="37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28" t="s">
        <v>123</v>
      </c>
      <c r="D18" s="28"/>
      <c r="E18" s="28"/>
      <c r="F18" s="28"/>
      <c r="G18" s="28"/>
      <c r="H18" s="28"/>
      <c r="I18" s="28"/>
      <c r="J18" s="28"/>
      <c r="K18" s="28"/>
      <c r="L18" s="28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90</v>
      </c>
      <c r="J20" s="25" t="s">
        <v>91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34"/>
      <c r="D22" s="39" t="s">
        <v>36</v>
      </c>
      <c r="E22" s="39" t="s">
        <v>42</v>
      </c>
      <c r="F22" s="39" t="s">
        <v>36</v>
      </c>
      <c r="G22" s="42" t="s">
        <v>69</v>
      </c>
      <c r="H22" s="39"/>
      <c r="I22" s="31"/>
      <c r="J22" s="31"/>
      <c r="K22" s="34"/>
      <c r="L22" s="34"/>
    </row>
    <row r="23" spans="3:12">
      <c r="C23" s="35"/>
      <c r="D23" s="40"/>
      <c r="E23" s="40"/>
      <c r="F23" s="40"/>
      <c r="G23" s="43"/>
      <c r="H23" s="40"/>
      <c r="I23" s="32"/>
      <c r="J23" s="32"/>
      <c r="K23" s="35"/>
      <c r="L23" s="35"/>
    </row>
    <row r="24" spans="3:12">
      <c r="C24" s="35"/>
      <c r="D24" s="40"/>
      <c r="E24" s="40"/>
      <c r="F24" s="40"/>
      <c r="G24" s="43"/>
      <c r="H24" s="40"/>
      <c r="I24" s="32"/>
      <c r="J24" s="32"/>
      <c r="K24" s="35"/>
      <c r="L24" s="35"/>
    </row>
    <row r="25" spans="3:12">
      <c r="C25" s="36"/>
      <c r="D25" s="41"/>
      <c r="E25" s="41"/>
      <c r="F25" s="41"/>
      <c r="G25" s="44"/>
      <c r="H25" s="41"/>
      <c r="I25" s="33"/>
      <c r="J25" s="33"/>
      <c r="K25" s="36"/>
      <c r="L25" s="36"/>
    </row>
    <row r="29" spans="3:12" ht="20.25">
      <c r="C29" s="37" t="s">
        <v>73</v>
      </c>
      <c r="D29" s="37"/>
      <c r="E29" s="37"/>
      <c r="F29" s="37"/>
      <c r="G29" s="37"/>
      <c r="H29" s="37"/>
      <c r="I29" s="37"/>
      <c r="J29" s="37"/>
      <c r="K29" s="37"/>
      <c r="L29" s="37"/>
    </row>
    <row r="30" spans="3:12" ht="15.75"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3:12" ht="15.75" customHeight="1">
      <c r="C31" s="28" t="s">
        <v>123</v>
      </c>
      <c r="D31" s="28"/>
      <c r="E31" s="28"/>
      <c r="F31" s="28"/>
      <c r="G31" s="28"/>
      <c r="H31" s="28"/>
      <c r="I31" s="28"/>
      <c r="J31" s="28"/>
      <c r="K31" s="28"/>
      <c r="L31" s="28"/>
    </row>
    <row r="32" spans="3:12">
      <c r="L32" s="11" t="s">
        <v>10</v>
      </c>
    </row>
    <row r="33" spans="3:12" ht="15.75">
      <c r="C33" s="29" t="s">
        <v>11</v>
      </c>
      <c r="D33" s="29" t="s">
        <v>6</v>
      </c>
      <c r="E33" s="30" t="s">
        <v>12</v>
      </c>
      <c r="F33" s="30"/>
      <c r="G33" s="30"/>
      <c r="H33" s="30"/>
      <c r="I33" s="30"/>
      <c r="J33" s="30"/>
      <c r="K33" s="30"/>
      <c r="L33" s="30"/>
    </row>
    <row r="34" spans="3:12" ht="15.75">
      <c r="C34" s="29"/>
      <c r="D34" s="29"/>
      <c r="E34" s="30">
        <v>1</v>
      </c>
      <c r="F34" s="30"/>
      <c r="G34" s="30">
        <v>2</v>
      </c>
      <c r="H34" s="30"/>
      <c r="I34" s="30">
        <v>3</v>
      </c>
      <c r="J34" s="30"/>
      <c r="K34" s="30" t="s">
        <v>13</v>
      </c>
      <c r="L34" s="30"/>
    </row>
    <row r="35" spans="3:12" ht="15.75">
      <c r="C35" s="29"/>
      <c r="D35" s="29"/>
      <c r="E35" s="30" t="s">
        <v>14</v>
      </c>
      <c r="F35" s="30"/>
      <c r="G35" s="30" t="s">
        <v>15</v>
      </c>
      <c r="H35" s="30"/>
      <c r="I35" s="30" t="s">
        <v>16</v>
      </c>
      <c r="J35" s="30"/>
      <c r="K35" s="30" t="s">
        <v>13</v>
      </c>
      <c r="L35" s="30"/>
    </row>
    <row r="36" spans="3:12" ht="90.75">
      <c r="C36" s="29"/>
      <c r="D36" s="29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45" t="s">
        <v>74</v>
      </c>
      <c r="D44" s="45"/>
      <c r="E44" s="45"/>
      <c r="F44" s="45"/>
      <c r="G44" s="45"/>
      <c r="H44" s="45"/>
      <c r="I44" s="45"/>
      <c r="J44" s="45"/>
      <c r="K44" s="45"/>
      <c r="L44" s="45"/>
    </row>
    <row r="45" spans="3:12" ht="15.75">
      <c r="C45" s="38" t="s">
        <v>29</v>
      </c>
      <c r="D45" s="38"/>
      <c r="E45" s="38"/>
      <c r="F45" s="38"/>
      <c r="G45" s="38"/>
      <c r="H45" s="38"/>
      <c r="I45" s="38"/>
    </row>
    <row r="46" spans="3:12" ht="15.75" customHeight="1">
      <c r="C46" s="28" t="s">
        <v>123</v>
      </c>
      <c r="D46" s="28"/>
      <c r="E46" s="28"/>
      <c r="F46" s="28"/>
      <c r="G46" s="28"/>
      <c r="H46" s="28"/>
      <c r="I46" s="28"/>
      <c r="J46" s="28"/>
      <c r="K46" s="28"/>
      <c r="L46" s="28"/>
    </row>
    <row r="47" spans="3:12">
      <c r="L47" s="11" t="s">
        <v>30</v>
      </c>
    </row>
    <row r="48" spans="3:12">
      <c r="C48" s="46" t="s">
        <v>22</v>
      </c>
      <c r="D48" s="46" t="s">
        <v>23</v>
      </c>
      <c r="E48" s="46" t="s">
        <v>24</v>
      </c>
      <c r="F48" s="46"/>
      <c r="G48" s="46" t="s">
        <v>25</v>
      </c>
      <c r="H48" s="46"/>
      <c r="I48" s="46" t="s">
        <v>26</v>
      </c>
      <c r="J48" s="46"/>
      <c r="K48" s="46" t="s">
        <v>27</v>
      </c>
      <c r="L48" s="46"/>
    </row>
    <row r="49" spans="3:16">
      <c r="C49" s="46"/>
      <c r="D49" s="46"/>
      <c r="E49" s="46"/>
      <c r="F49" s="46"/>
      <c r="G49" s="46"/>
      <c r="H49" s="46"/>
      <c r="I49" s="46"/>
      <c r="J49" s="46"/>
      <c r="K49" s="46"/>
      <c r="L49" s="46"/>
    </row>
    <row r="50" spans="3:16">
      <c r="C50" s="23">
        <v>1</v>
      </c>
      <c r="D50" s="23">
        <v>2</v>
      </c>
      <c r="E50" s="51">
        <v>3</v>
      </c>
      <c r="F50" s="52"/>
      <c r="G50" s="51">
        <v>4</v>
      </c>
      <c r="H50" s="52"/>
      <c r="I50" s="51">
        <v>5</v>
      </c>
      <c r="J50" s="52"/>
      <c r="K50" s="51">
        <v>6</v>
      </c>
      <c r="L50" s="52"/>
    </row>
    <row r="51" spans="3:16" ht="97.5" customHeight="1">
      <c r="C51" s="18" t="s">
        <v>46</v>
      </c>
      <c r="D51" s="16" t="s">
        <v>36</v>
      </c>
      <c r="E51" s="53"/>
      <c r="F51" s="54"/>
      <c r="G51" s="55"/>
      <c r="H51" s="56"/>
      <c r="I51" s="57"/>
      <c r="J51" s="58"/>
      <c r="K51" s="57"/>
      <c r="L51" s="58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37" t="s">
        <v>70</v>
      </c>
      <c r="D56" s="37"/>
      <c r="E56" s="37"/>
      <c r="F56" s="37"/>
      <c r="G56" s="37"/>
      <c r="H56" s="37"/>
      <c r="I56" s="37"/>
      <c r="J56" s="37"/>
      <c r="K56" s="37"/>
      <c r="L56" s="37"/>
      <c r="M56" s="19"/>
      <c r="N56" s="19"/>
      <c r="O56" s="19"/>
      <c r="P56" s="19"/>
    </row>
    <row r="57" spans="3:16" ht="20.25">
      <c r="C57" s="47"/>
      <c r="D57" s="47"/>
      <c r="E57" s="47"/>
      <c r="F57" s="47"/>
      <c r="G57" s="47"/>
      <c r="H57" s="47"/>
      <c r="I57" s="47"/>
      <c r="J57" s="47"/>
      <c r="K57" s="47"/>
      <c r="L57" s="47"/>
    </row>
    <row r="58" spans="3:16" ht="15.75" customHeight="1">
      <c r="C58" s="28" t="s">
        <v>123</v>
      </c>
      <c r="D58" s="28"/>
      <c r="E58" s="28"/>
      <c r="F58" s="28"/>
      <c r="G58" s="28"/>
      <c r="H58" s="28"/>
      <c r="I58" s="28"/>
      <c r="J58" s="28"/>
      <c r="K58" s="28"/>
      <c r="L58" s="28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48" t="s">
        <v>31</v>
      </c>
      <c r="D60" s="49"/>
      <c r="E60" s="48" t="s">
        <v>32</v>
      </c>
      <c r="F60" s="50"/>
      <c r="G60" s="48" t="s">
        <v>34</v>
      </c>
      <c r="H60" s="50"/>
      <c r="I60" s="48" t="s">
        <v>35</v>
      </c>
      <c r="J60" s="50"/>
      <c r="K60" s="48" t="s">
        <v>92</v>
      </c>
      <c r="L60" s="50"/>
      <c r="M60" s="48" t="s">
        <v>93</v>
      </c>
      <c r="N60" s="50"/>
      <c r="O60" s="48" t="s">
        <v>94</v>
      </c>
      <c r="P60" s="50"/>
    </row>
    <row r="61" spans="3:16">
      <c r="C61" s="59">
        <v>1</v>
      </c>
      <c r="D61" s="59"/>
      <c r="E61" s="59">
        <v>2</v>
      </c>
      <c r="F61" s="59"/>
      <c r="G61" s="59">
        <v>3</v>
      </c>
      <c r="H61" s="59"/>
      <c r="I61" s="59">
        <v>4</v>
      </c>
      <c r="J61" s="59"/>
      <c r="K61" s="59">
        <v>5</v>
      </c>
      <c r="L61" s="59"/>
      <c r="M61" s="60">
        <v>6</v>
      </c>
      <c r="N61" s="61"/>
      <c r="O61" s="57">
        <v>7</v>
      </c>
      <c r="P61" s="58"/>
    </row>
    <row r="62" spans="3:16" ht="15" customHeight="1">
      <c r="C62" s="64" t="s">
        <v>48</v>
      </c>
      <c r="D62" s="65"/>
      <c r="E62" s="70" t="s">
        <v>75</v>
      </c>
      <c r="F62" s="71"/>
      <c r="G62" s="70" t="s">
        <v>75</v>
      </c>
      <c r="H62" s="71"/>
      <c r="I62" s="57"/>
      <c r="J62" s="58"/>
      <c r="K62" s="74">
        <v>4</v>
      </c>
      <c r="L62" s="75"/>
      <c r="M62" s="72">
        <v>2.6</v>
      </c>
      <c r="N62" s="73"/>
      <c r="O62" s="62">
        <f>K62-M62</f>
        <v>1.4</v>
      </c>
      <c r="P62" s="63"/>
    </row>
    <row r="63" spans="3:16" ht="25.5" customHeight="1">
      <c r="C63" s="64" t="s">
        <v>48</v>
      </c>
      <c r="D63" s="65"/>
      <c r="E63" s="66" t="s">
        <v>98</v>
      </c>
      <c r="F63" s="67"/>
      <c r="G63" s="66" t="s">
        <v>98</v>
      </c>
      <c r="H63" s="67"/>
      <c r="I63" s="59"/>
      <c r="J63" s="59"/>
      <c r="K63" s="76">
        <v>1.5</v>
      </c>
      <c r="L63" s="77"/>
      <c r="M63" s="68">
        <v>1.329</v>
      </c>
      <c r="N63" s="69"/>
      <c r="O63" s="62">
        <f t="shared" ref="O63:O97" si="0">K63-M63</f>
        <v>0.17100000000000004</v>
      </c>
      <c r="P63" s="63"/>
    </row>
    <row r="64" spans="3:16" ht="15" customHeight="1">
      <c r="C64" s="64" t="s">
        <v>48</v>
      </c>
      <c r="D64" s="65"/>
      <c r="E64" s="66" t="s">
        <v>47</v>
      </c>
      <c r="F64" s="67"/>
      <c r="G64" s="66" t="s">
        <v>47</v>
      </c>
      <c r="H64" s="67"/>
      <c r="I64" s="59"/>
      <c r="J64" s="59"/>
      <c r="K64" s="76">
        <v>1.5</v>
      </c>
      <c r="L64" s="77"/>
      <c r="M64" s="68">
        <v>1.764</v>
      </c>
      <c r="N64" s="69"/>
      <c r="O64" s="62">
        <f t="shared" si="0"/>
        <v>-0.26400000000000001</v>
      </c>
      <c r="P64" s="63"/>
    </row>
    <row r="65" spans="3:16" ht="15" customHeight="1">
      <c r="C65" s="78" t="s">
        <v>48</v>
      </c>
      <c r="D65" s="79"/>
      <c r="E65" s="80" t="s">
        <v>49</v>
      </c>
      <c r="F65" s="81"/>
      <c r="G65" s="80" t="s">
        <v>49</v>
      </c>
      <c r="H65" s="81"/>
      <c r="I65" s="57"/>
      <c r="J65" s="58"/>
      <c r="K65" s="76">
        <v>1.2</v>
      </c>
      <c r="L65" s="83"/>
      <c r="M65" s="82">
        <v>0.98499999999999999</v>
      </c>
      <c r="N65" s="69"/>
      <c r="O65" s="62">
        <f t="shared" si="0"/>
        <v>0.21499999999999997</v>
      </c>
      <c r="P65" s="63"/>
    </row>
    <row r="66" spans="3:16" ht="15" customHeight="1">
      <c r="C66" s="78" t="s">
        <v>48</v>
      </c>
      <c r="D66" s="79"/>
      <c r="E66" s="80" t="s">
        <v>50</v>
      </c>
      <c r="F66" s="81"/>
      <c r="G66" s="80" t="s">
        <v>50</v>
      </c>
      <c r="H66" s="81"/>
      <c r="I66" s="57"/>
      <c r="J66" s="58"/>
      <c r="K66" s="76">
        <v>0.7</v>
      </c>
      <c r="L66" s="83"/>
      <c r="M66" s="82">
        <v>0.748</v>
      </c>
      <c r="N66" s="69"/>
      <c r="O66" s="62">
        <f t="shared" si="0"/>
        <v>-4.8000000000000043E-2</v>
      </c>
      <c r="P66" s="63"/>
    </row>
    <row r="67" spans="3:16" ht="15" customHeight="1">
      <c r="C67" s="78" t="s">
        <v>48</v>
      </c>
      <c r="D67" s="79"/>
      <c r="E67" s="80" t="s">
        <v>99</v>
      </c>
      <c r="F67" s="81"/>
      <c r="G67" s="80" t="s">
        <v>99</v>
      </c>
      <c r="H67" s="81"/>
      <c r="I67" s="57"/>
      <c r="J67" s="58"/>
      <c r="K67" s="76">
        <v>1.3</v>
      </c>
      <c r="L67" s="77"/>
      <c r="M67" s="68">
        <v>0.82499999999999996</v>
      </c>
      <c r="N67" s="69"/>
      <c r="O67" s="62">
        <f t="shared" si="0"/>
        <v>0.47500000000000009</v>
      </c>
      <c r="P67" s="63"/>
    </row>
    <row r="68" spans="3:16" ht="15" customHeight="1">
      <c r="C68" s="78" t="s">
        <v>48</v>
      </c>
      <c r="D68" s="79"/>
      <c r="E68" s="80" t="s">
        <v>51</v>
      </c>
      <c r="F68" s="81"/>
      <c r="G68" s="80" t="s">
        <v>51</v>
      </c>
      <c r="H68" s="81"/>
      <c r="I68" s="57"/>
      <c r="J68" s="58"/>
      <c r="K68" s="76">
        <v>2.93</v>
      </c>
      <c r="L68" s="83"/>
      <c r="M68" s="82">
        <v>1.758</v>
      </c>
      <c r="N68" s="69"/>
      <c r="O68" s="62">
        <f t="shared" si="0"/>
        <v>1.1720000000000002</v>
      </c>
      <c r="P68" s="63"/>
    </row>
    <row r="69" spans="3:16" ht="17.25" customHeight="1">
      <c r="C69" s="78" t="s">
        <v>48</v>
      </c>
      <c r="D69" s="79"/>
      <c r="E69" s="80" t="s">
        <v>52</v>
      </c>
      <c r="F69" s="81"/>
      <c r="G69" s="80" t="s">
        <v>52</v>
      </c>
      <c r="H69" s="81"/>
      <c r="I69" s="57"/>
      <c r="J69" s="58"/>
      <c r="K69" s="76">
        <v>0.56999999999999995</v>
      </c>
      <c r="L69" s="83"/>
      <c r="M69" s="82">
        <v>0.56899999999999995</v>
      </c>
      <c r="N69" s="69"/>
      <c r="O69" s="62">
        <f t="shared" si="0"/>
        <v>1.0000000000000009E-3</v>
      </c>
      <c r="P69" s="63"/>
    </row>
    <row r="70" spans="3:16" ht="15" customHeight="1">
      <c r="C70" s="78" t="s">
        <v>48</v>
      </c>
      <c r="D70" s="79"/>
      <c r="E70" s="80" t="s">
        <v>100</v>
      </c>
      <c r="F70" s="81"/>
      <c r="G70" s="80" t="s">
        <v>101</v>
      </c>
      <c r="H70" s="81"/>
      <c r="I70" s="57"/>
      <c r="J70" s="58"/>
      <c r="K70" s="76">
        <v>65.960999999999999</v>
      </c>
      <c r="L70" s="77"/>
      <c r="M70" s="68">
        <v>19.573</v>
      </c>
      <c r="N70" s="69"/>
      <c r="O70" s="62">
        <f t="shared" si="0"/>
        <v>46.387999999999998</v>
      </c>
      <c r="P70" s="63"/>
    </row>
    <row r="71" spans="3:16" ht="21" customHeight="1">
      <c r="C71" s="78" t="s">
        <v>48</v>
      </c>
      <c r="D71" s="79"/>
      <c r="E71" s="80" t="s">
        <v>102</v>
      </c>
      <c r="F71" s="81"/>
      <c r="G71" s="80" t="s">
        <v>102</v>
      </c>
      <c r="H71" s="81"/>
      <c r="I71" s="57"/>
      <c r="J71" s="58"/>
      <c r="K71" s="84">
        <v>270</v>
      </c>
      <c r="L71" s="85"/>
      <c r="M71" s="82">
        <v>178.83600000000001</v>
      </c>
      <c r="N71" s="69"/>
      <c r="O71" s="62">
        <f t="shared" si="0"/>
        <v>91.163999999999987</v>
      </c>
      <c r="P71" s="63"/>
    </row>
    <row r="72" spans="3:16" ht="15" customHeight="1">
      <c r="C72" s="78" t="s">
        <v>48</v>
      </c>
      <c r="D72" s="79"/>
      <c r="E72" s="80" t="s">
        <v>53</v>
      </c>
      <c r="F72" s="81"/>
      <c r="G72" s="80" t="s">
        <v>53</v>
      </c>
      <c r="H72" s="81"/>
      <c r="I72" s="57"/>
      <c r="J72" s="58"/>
      <c r="K72" s="76">
        <v>3.2</v>
      </c>
      <c r="L72" s="83"/>
      <c r="M72" s="82">
        <v>2.8769999999999998</v>
      </c>
      <c r="N72" s="69"/>
      <c r="O72" s="62">
        <f t="shared" si="0"/>
        <v>0.3230000000000004</v>
      </c>
      <c r="P72" s="63"/>
    </row>
    <row r="73" spans="3:16" ht="15" customHeight="1">
      <c r="C73" s="78" t="s">
        <v>48</v>
      </c>
      <c r="D73" s="79"/>
      <c r="E73" s="80" t="s">
        <v>121</v>
      </c>
      <c r="F73" s="81"/>
      <c r="G73" s="80" t="s">
        <v>121</v>
      </c>
      <c r="H73" s="81"/>
      <c r="I73" s="57"/>
      <c r="J73" s="58"/>
      <c r="K73" s="86">
        <v>11</v>
      </c>
      <c r="L73" s="87"/>
      <c r="M73" s="82">
        <v>6.1970000000000001</v>
      </c>
      <c r="N73" s="69"/>
      <c r="O73" s="62">
        <f t="shared" si="0"/>
        <v>4.8029999999999999</v>
      </c>
      <c r="P73" s="63"/>
    </row>
    <row r="74" spans="3:16" ht="15" customHeight="1">
      <c r="C74" s="78" t="s">
        <v>48</v>
      </c>
      <c r="D74" s="79"/>
      <c r="E74" s="80" t="s">
        <v>80</v>
      </c>
      <c r="F74" s="81"/>
      <c r="G74" s="80" t="s">
        <v>80</v>
      </c>
      <c r="H74" s="81"/>
      <c r="I74" s="57"/>
      <c r="J74" s="58"/>
      <c r="K74" s="86">
        <v>3.5</v>
      </c>
      <c r="L74" s="87"/>
      <c r="M74" s="82">
        <v>2.9319999999999999</v>
      </c>
      <c r="N74" s="69"/>
      <c r="O74" s="62">
        <f t="shared" si="0"/>
        <v>0.56800000000000006</v>
      </c>
      <c r="P74" s="63"/>
    </row>
    <row r="75" spans="3:16" ht="15" customHeight="1">
      <c r="C75" s="78" t="s">
        <v>48</v>
      </c>
      <c r="D75" s="79"/>
      <c r="E75" s="80" t="s">
        <v>103</v>
      </c>
      <c r="F75" s="81"/>
      <c r="G75" s="80" t="s">
        <v>103</v>
      </c>
      <c r="H75" s="81"/>
      <c r="I75" s="57"/>
      <c r="J75" s="58"/>
      <c r="K75" s="86">
        <v>1.5</v>
      </c>
      <c r="L75" s="87"/>
      <c r="M75" s="82">
        <v>1.462</v>
      </c>
      <c r="N75" s="69"/>
      <c r="O75" s="62">
        <f t="shared" si="0"/>
        <v>3.8000000000000034E-2</v>
      </c>
      <c r="P75" s="63"/>
    </row>
    <row r="76" spans="3:16" ht="15" customHeight="1">
      <c r="C76" s="78" t="s">
        <v>48</v>
      </c>
      <c r="D76" s="79"/>
      <c r="E76" s="80" t="s">
        <v>104</v>
      </c>
      <c r="F76" s="81"/>
      <c r="G76" s="80" t="s">
        <v>104</v>
      </c>
      <c r="H76" s="81"/>
      <c r="I76" s="57"/>
      <c r="J76" s="58"/>
      <c r="K76" s="76">
        <v>9</v>
      </c>
      <c r="L76" s="83"/>
      <c r="M76" s="82">
        <v>3.0169999999999999</v>
      </c>
      <c r="N76" s="69"/>
      <c r="O76" s="62">
        <f t="shared" si="0"/>
        <v>5.9830000000000005</v>
      </c>
      <c r="P76" s="63"/>
    </row>
    <row r="77" spans="3:16" ht="15" customHeight="1">
      <c r="C77" s="78" t="s">
        <v>48</v>
      </c>
      <c r="D77" s="79"/>
      <c r="E77" s="80" t="s">
        <v>105</v>
      </c>
      <c r="F77" s="81"/>
      <c r="G77" s="80" t="s">
        <v>105</v>
      </c>
      <c r="H77" s="81"/>
      <c r="I77" s="57"/>
      <c r="J77" s="58"/>
      <c r="K77" s="84">
        <v>1195</v>
      </c>
      <c r="L77" s="85"/>
      <c r="M77" s="82">
        <v>1044.72</v>
      </c>
      <c r="N77" s="69"/>
      <c r="O77" s="62">
        <f>K77-M77</f>
        <v>150.27999999999997</v>
      </c>
      <c r="P77" s="63"/>
    </row>
    <row r="78" spans="3:16" ht="15" customHeight="1">
      <c r="C78" s="88" t="s">
        <v>54</v>
      </c>
      <c r="D78" s="89"/>
      <c r="E78" s="80" t="s">
        <v>55</v>
      </c>
      <c r="F78" s="81"/>
      <c r="G78" s="80" t="s">
        <v>55</v>
      </c>
      <c r="H78" s="81"/>
      <c r="I78" s="57"/>
      <c r="J78" s="58"/>
      <c r="K78" s="76">
        <v>1.8</v>
      </c>
      <c r="L78" s="83"/>
      <c r="M78" s="82">
        <v>1.5640000000000001</v>
      </c>
      <c r="N78" s="69"/>
      <c r="O78" s="62">
        <f t="shared" si="0"/>
        <v>0.23599999999999999</v>
      </c>
      <c r="P78" s="63"/>
    </row>
    <row r="79" spans="3:16" ht="15" customHeight="1">
      <c r="C79" s="88" t="s">
        <v>54</v>
      </c>
      <c r="D79" s="89"/>
      <c r="E79" s="80" t="s">
        <v>83</v>
      </c>
      <c r="F79" s="81"/>
      <c r="G79" s="80" t="s">
        <v>83</v>
      </c>
      <c r="H79" s="81"/>
      <c r="I79" s="57"/>
      <c r="J79" s="58"/>
      <c r="K79" s="86">
        <v>1.2</v>
      </c>
      <c r="L79" s="87"/>
      <c r="M79" s="82">
        <v>1.0129999999999999</v>
      </c>
      <c r="N79" s="69"/>
      <c r="O79" s="62">
        <f t="shared" si="0"/>
        <v>0.18700000000000006</v>
      </c>
      <c r="P79" s="63"/>
    </row>
    <row r="80" spans="3:16" ht="15" customHeight="1">
      <c r="C80" s="88" t="s">
        <v>54</v>
      </c>
      <c r="D80" s="89"/>
      <c r="E80" s="80" t="s">
        <v>77</v>
      </c>
      <c r="F80" s="81"/>
      <c r="G80" s="80" t="s">
        <v>77</v>
      </c>
      <c r="H80" s="81"/>
      <c r="I80" s="57"/>
      <c r="J80" s="58"/>
      <c r="K80" s="86">
        <v>0.46</v>
      </c>
      <c r="L80" s="94"/>
      <c r="M80" s="68">
        <v>0.72899999999999998</v>
      </c>
      <c r="N80" s="69"/>
      <c r="O80" s="62">
        <f t="shared" si="0"/>
        <v>-0.26899999999999996</v>
      </c>
      <c r="P80" s="63"/>
    </row>
    <row r="81" spans="3:16" ht="15" customHeight="1">
      <c r="C81" s="80" t="s">
        <v>56</v>
      </c>
      <c r="D81" s="81"/>
      <c r="E81" s="90" t="s">
        <v>106</v>
      </c>
      <c r="F81" s="91"/>
      <c r="G81" s="90" t="s">
        <v>106</v>
      </c>
      <c r="H81" s="91"/>
      <c r="I81" s="57"/>
      <c r="J81" s="58"/>
      <c r="K81" s="95">
        <v>1.3</v>
      </c>
      <c r="L81" s="96"/>
      <c r="M81" s="92">
        <v>1.1060000000000001</v>
      </c>
      <c r="N81" s="93"/>
      <c r="O81" s="62">
        <f t="shared" si="0"/>
        <v>0.19399999999999995</v>
      </c>
      <c r="P81" s="63"/>
    </row>
    <row r="82" spans="3:16" ht="15" customHeight="1">
      <c r="C82" s="80" t="s">
        <v>56</v>
      </c>
      <c r="D82" s="81"/>
      <c r="E82" s="97" t="s">
        <v>57</v>
      </c>
      <c r="F82" s="98"/>
      <c r="G82" s="97" t="s">
        <v>57</v>
      </c>
      <c r="H82" s="98"/>
      <c r="I82" s="57"/>
      <c r="J82" s="58"/>
      <c r="K82" s="86">
        <v>0.3</v>
      </c>
      <c r="L82" s="87"/>
      <c r="M82" s="82">
        <v>0.41499999999999998</v>
      </c>
      <c r="N82" s="69"/>
      <c r="O82" s="62">
        <f t="shared" si="0"/>
        <v>-0.11499999999999999</v>
      </c>
      <c r="P82" s="63"/>
    </row>
    <row r="83" spans="3:16" ht="17.25" customHeight="1">
      <c r="C83" s="80" t="s">
        <v>56</v>
      </c>
      <c r="D83" s="81"/>
      <c r="E83" s="80" t="s">
        <v>107</v>
      </c>
      <c r="F83" s="81"/>
      <c r="G83" s="80" t="s">
        <v>108</v>
      </c>
      <c r="H83" s="81"/>
      <c r="I83" s="57"/>
      <c r="J83" s="58"/>
      <c r="K83" s="76">
        <v>3.5</v>
      </c>
      <c r="L83" s="83"/>
      <c r="M83" s="82">
        <v>2.9750000000000001</v>
      </c>
      <c r="N83" s="69"/>
      <c r="O83" s="62">
        <f t="shared" si="0"/>
        <v>0.52499999999999991</v>
      </c>
      <c r="P83" s="63"/>
    </row>
    <row r="84" spans="3:16" ht="15" customHeight="1">
      <c r="C84" s="99" t="s">
        <v>56</v>
      </c>
      <c r="D84" s="99"/>
      <c r="E84" s="99" t="s">
        <v>58</v>
      </c>
      <c r="F84" s="99"/>
      <c r="G84" s="99" t="s">
        <v>58</v>
      </c>
      <c r="H84" s="99"/>
      <c r="I84" s="57"/>
      <c r="J84" s="58"/>
      <c r="K84" s="86">
        <v>2.5</v>
      </c>
      <c r="L84" s="87"/>
      <c r="M84" s="82">
        <v>1.3220000000000001</v>
      </c>
      <c r="N84" s="69"/>
      <c r="O84" s="62">
        <f t="shared" si="0"/>
        <v>1.1779999999999999</v>
      </c>
      <c r="P84" s="63"/>
    </row>
    <row r="85" spans="3:16" ht="15" customHeight="1">
      <c r="C85" s="99" t="s">
        <v>56</v>
      </c>
      <c r="D85" s="99"/>
      <c r="E85" s="99" t="s">
        <v>59</v>
      </c>
      <c r="F85" s="99"/>
      <c r="G85" s="99" t="s">
        <v>59</v>
      </c>
      <c r="H85" s="99"/>
      <c r="I85" s="57"/>
      <c r="J85" s="58"/>
      <c r="K85" s="86">
        <v>0.3</v>
      </c>
      <c r="L85" s="87"/>
      <c r="M85" s="82">
        <v>0.32800000000000001</v>
      </c>
      <c r="N85" s="69"/>
      <c r="O85" s="62">
        <f t="shared" si="0"/>
        <v>-2.8000000000000025E-2</v>
      </c>
      <c r="P85" s="63"/>
    </row>
    <row r="86" spans="3:16" ht="15" customHeight="1">
      <c r="C86" s="99" t="s">
        <v>56</v>
      </c>
      <c r="D86" s="99"/>
      <c r="E86" s="99" t="s">
        <v>109</v>
      </c>
      <c r="F86" s="99"/>
      <c r="G86" s="99" t="s">
        <v>109</v>
      </c>
      <c r="H86" s="99"/>
      <c r="I86" s="57"/>
      <c r="J86" s="58"/>
      <c r="K86" s="86">
        <v>4.5</v>
      </c>
      <c r="L86" s="87"/>
      <c r="M86" s="82">
        <v>2.968</v>
      </c>
      <c r="N86" s="69"/>
      <c r="O86" s="62">
        <f t="shared" si="0"/>
        <v>1.532</v>
      </c>
      <c r="P86" s="63"/>
    </row>
    <row r="87" spans="3:16" ht="15" customHeight="1">
      <c r="C87" s="99" t="s">
        <v>56</v>
      </c>
      <c r="D87" s="99"/>
      <c r="E87" s="99" t="s">
        <v>110</v>
      </c>
      <c r="F87" s="99"/>
      <c r="G87" s="99" t="s">
        <v>110</v>
      </c>
      <c r="H87" s="99"/>
      <c r="I87" s="57"/>
      <c r="J87" s="58"/>
      <c r="K87" s="86">
        <v>0.45</v>
      </c>
      <c r="L87" s="94"/>
      <c r="M87" s="68">
        <v>0.45900000000000002</v>
      </c>
      <c r="N87" s="69"/>
      <c r="O87" s="62">
        <f t="shared" si="0"/>
        <v>-9.000000000000008E-3</v>
      </c>
      <c r="P87" s="63"/>
    </row>
    <row r="88" spans="3:16" ht="15" customHeight="1">
      <c r="C88" s="99" t="s">
        <v>56</v>
      </c>
      <c r="D88" s="99"/>
      <c r="E88" s="80" t="s">
        <v>96</v>
      </c>
      <c r="F88" s="81"/>
      <c r="G88" s="80" t="s">
        <v>96</v>
      </c>
      <c r="H88" s="81"/>
      <c r="I88" s="57"/>
      <c r="J88" s="58"/>
      <c r="K88" s="84">
        <v>2.5</v>
      </c>
      <c r="L88" s="100"/>
      <c r="M88" s="68">
        <v>1.972</v>
      </c>
      <c r="N88" s="69"/>
      <c r="O88" s="62">
        <f t="shared" si="0"/>
        <v>0.52800000000000002</v>
      </c>
      <c r="P88" s="63"/>
    </row>
    <row r="89" spans="3:16" ht="15" customHeight="1">
      <c r="C89" s="99" t="s">
        <v>56</v>
      </c>
      <c r="D89" s="99"/>
      <c r="E89" s="99" t="s">
        <v>60</v>
      </c>
      <c r="F89" s="99"/>
      <c r="G89" s="99" t="s">
        <v>60</v>
      </c>
      <c r="H89" s="99"/>
      <c r="I89" s="57"/>
      <c r="J89" s="58"/>
      <c r="K89" s="76">
        <v>2.1</v>
      </c>
      <c r="L89" s="83"/>
      <c r="M89" s="82">
        <v>2</v>
      </c>
      <c r="N89" s="69"/>
      <c r="O89" s="62">
        <f t="shared" si="0"/>
        <v>0.10000000000000009</v>
      </c>
      <c r="P89" s="63"/>
    </row>
    <row r="90" spans="3:16" ht="15" customHeight="1">
      <c r="C90" s="99" t="s">
        <v>56</v>
      </c>
      <c r="D90" s="99"/>
      <c r="E90" s="99" t="s">
        <v>61</v>
      </c>
      <c r="F90" s="99"/>
      <c r="G90" s="99" t="s">
        <v>61</v>
      </c>
      <c r="H90" s="99"/>
      <c r="I90" s="57"/>
      <c r="J90" s="58"/>
      <c r="K90" s="76">
        <v>6</v>
      </c>
      <c r="L90" s="83"/>
      <c r="M90" s="82">
        <v>4.0069999999999997</v>
      </c>
      <c r="N90" s="69"/>
      <c r="O90" s="62">
        <f t="shared" si="0"/>
        <v>1.9930000000000003</v>
      </c>
      <c r="P90" s="63"/>
    </row>
    <row r="91" spans="3:16" ht="15" customHeight="1">
      <c r="C91" s="99" t="s">
        <v>56</v>
      </c>
      <c r="D91" s="99"/>
      <c r="E91" s="99" t="s">
        <v>97</v>
      </c>
      <c r="F91" s="99"/>
      <c r="G91" s="99" t="s">
        <v>111</v>
      </c>
      <c r="H91" s="99"/>
      <c r="I91" s="57"/>
      <c r="J91" s="58"/>
      <c r="K91" s="76">
        <v>3.5</v>
      </c>
      <c r="L91" s="83"/>
      <c r="M91" s="82">
        <v>2.1850000000000001</v>
      </c>
      <c r="N91" s="69"/>
      <c r="O91" s="62">
        <f t="shared" si="0"/>
        <v>1.3149999999999999</v>
      </c>
      <c r="P91" s="63"/>
    </row>
    <row r="92" spans="3:16" ht="15" customHeight="1">
      <c r="C92" s="99" t="s">
        <v>56</v>
      </c>
      <c r="D92" s="99"/>
      <c r="E92" s="80" t="s">
        <v>85</v>
      </c>
      <c r="F92" s="81"/>
      <c r="G92" s="80" t="s">
        <v>85</v>
      </c>
      <c r="H92" s="81"/>
      <c r="I92" s="57"/>
      <c r="J92" s="58"/>
      <c r="K92" s="76">
        <v>1</v>
      </c>
      <c r="L92" s="77"/>
      <c r="M92" s="68">
        <v>0.71299999999999997</v>
      </c>
      <c r="N92" s="69"/>
      <c r="O92" s="62">
        <f t="shared" si="0"/>
        <v>0.28700000000000003</v>
      </c>
      <c r="P92" s="63"/>
    </row>
    <row r="93" spans="3:16" ht="15" customHeight="1">
      <c r="C93" s="99" t="s">
        <v>56</v>
      </c>
      <c r="D93" s="99"/>
      <c r="E93" s="99" t="s">
        <v>112</v>
      </c>
      <c r="F93" s="99"/>
      <c r="G93" s="99" t="s">
        <v>113</v>
      </c>
      <c r="H93" s="99"/>
      <c r="I93" s="57"/>
      <c r="J93" s="58"/>
      <c r="K93" s="76">
        <v>3</v>
      </c>
      <c r="L93" s="83"/>
      <c r="M93" s="82">
        <v>2.0910000000000002</v>
      </c>
      <c r="N93" s="69"/>
      <c r="O93" s="62">
        <f t="shared" si="0"/>
        <v>0.90899999999999981</v>
      </c>
      <c r="P93" s="63"/>
    </row>
    <row r="94" spans="3:16" ht="15" customHeight="1">
      <c r="C94" s="80" t="s">
        <v>67</v>
      </c>
      <c r="D94" s="81"/>
      <c r="E94" s="105" t="s">
        <v>68</v>
      </c>
      <c r="F94" s="67"/>
      <c r="G94" s="105" t="s">
        <v>68</v>
      </c>
      <c r="H94" s="67"/>
      <c r="I94" s="57"/>
      <c r="J94" s="58"/>
      <c r="K94" s="86">
        <v>1.5</v>
      </c>
      <c r="L94" s="87"/>
      <c r="M94" s="82">
        <v>0.48299999999999998</v>
      </c>
      <c r="N94" s="69"/>
      <c r="O94" s="62">
        <f t="shared" si="0"/>
        <v>1.0169999999999999</v>
      </c>
      <c r="P94" s="63"/>
    </row>
    <row r="95" spans="3:16" ht="15" customHeight="1">
      <c r="C95" s="80" t="s">
        <v>67</v>
      </c>
      <c r="D95" s="81"/>
      <c r="E95" s="105" t="s">
        <v>114</v>
      </c>
      <c r="F95" s="67"/>
      <c r="G95" s="105" t="s">
        <v>115</v>
      </c>
      <c r="H95" s="67"/>
      <c r="I95" s="57"/>
      <c r="J95" s="58"/>
      <c r="K95" s="86">
        <v>48.25</v>
      </c>
      <c r="L95" s="87"/>
      <c r="M95" s="82">
        <v>58.106000000000002</v>
      </c>
      <c r="N95" s="69"/>
      <c r="O95" s="62">
        <f t="shared" si="0"/>
        <v>-9.8560000000000016</v>
      </c>
      <c r="P95" s="63"/>
    </row>
    <row r="96" spans="3:16" ht="15" customHeight="1">
      <c r="C96" s="80" t="s">
        <v>67</v>
      </c>
      <c r="D96" s="81"/>
      <c r="E96" s="80" t="s">
        <v>76</v>
      </c>
      <c r="F96" s="81"/>
      <c r="G96" s="80" t="s">
        <v>76</v>
      </c>
      <c r="H96" s="81"/>
      <c r="I96" s="57"/>
      <c r="J96" s="58"/>
      <c r="K96" s="86">
        <v>1.2</v>
      </c>
      <c r="L96" s="87"/>
      <c r="M96" s="82">
        <v>1.1739999999999999</v>
      </c>
      <c r="N96" s="69"/>
      <c r="O96" s="62">
        <f t="shared" si="0"/>
        <v>2.6000000000000023E-2</v>
      </c>
      <c r="P96" s="63"/>
    </row>
    <row r="97" spans="3:16" ht="15" customHeight="1">
      <c r="C97" s="103" t="s">
        <v>62</v>
      </c>
      <c r="D97" s="104"/>
      <c r="E97" s="80" t="s">
        <v>116</v>
      </c>
      <c r="F97" s="81"/>
      <c r="G97" s="80" t="s">
        <v>116</v>
      </c>
      <c r="H97" s="81"/>
      <c r="I97" s="57"/>
      <c r="J97" s="58"/>
      <c r="K97" s="86">
        <v>7</v>
      </c>
      <c r="L97" s="94"/>
      <c r="M97" s="68">
        <v>6.3490000000000002</v>
      </c>
      <c r="N97" s="69"/>
      <c r="O97" s="62">
        <f t="shared" si="0"/>
        <v>0.6509999999999998</v>
      </c>
      <c r="P97" s="63"/>
    </row>
    <row r="98" spans="3:16" ht="15" customHeight="1">
      <c r="C98" s="103" t="s">
        <v>62</v>
      </c>
      <c r="D98" s="104"/>
      <c r="E98" s="70" t="s">
        <v>63</v>
      </c>
      <c r="F98" s="71"/>
      <c r="G98" s="70" t="s">
        <v>78</v>
      </c>
      <c r="H98" s="71"/>
      <c r="I98" s="57"/>
      <c r="J98" s="58"/>
      <c r="K98" s="106">
        <v>1.2</v>
      </c>
      <c r="L98" s="107"/>
      <c r="M98" s="82">
        <v>1.103</v>
      </c>
      <c r="N98" s="69"/>
      <c r="O98" s="101">
        <f>K98-M98</f>
        <v>9.6999999999999975E-2</v>
      </c>
      <c r="P98" s="102"/>
    </row>
    <row r="99" spans="3:16" ht="15" customHeight="1">
      <c r="C99" s="103" t="s">
        <v>62</v>
      </c>
      <c r="D99" s="104"/>
      <c r="E99" s="70" t="s">
        <v>86</v>
      </c>
      <c r="F99" s="71"/>
      <c r="G99" s="70" t="s">
        <v>86</v>
      </c>
      <c r="H99" s="71"/>
      <c r="I99" s="57"/>
      <c r="J99" s="58"/>
      <c r="K99" s="84">
        <v>0.7</v>
      </c>
      <c r="L99" s="100"/>
      <c r="M99" s="68">
        <v>0.60499999999999998</v>
      </c>
      <c r="N99" s="69"/>
      <c r="O99" s="101">
        <f>K99-M99</f>
        <v>9.4999999999999973E-2</v>
      </c>
      <c r="P99" s="102"/>
    </row>
    <row r="100" spans="3:16" ht="15" customHeight="1">
      <c r="C100" s="103" t="s">
        <v>62</v>
      </c>
      <c r="D100" s="104"/>
      <c r="E100" s="70" t="s">
        <v>122</v>
      </c>
      <c r="F100" s="71"/>
      <c r="G100" s="70" t="s">
        <v>122</v>
      </c>
      <c r="H100" s="71"/>
      <c r="I100" s="57"/>
      <c r="J100" s="58"/>
      <c r="K100" s="84">
        <v>0.6</v>
      </c>
      <c r="L100" s="100"/>
      <c r="M100" s="68">
        <v>0.60699999999999998</v>
      </c>
      <c r="N100" s="69"/>
      <c r="O100" s="101">
        <f>K100-M100</f>
        <v>-7.0000000000000062E-3</v>
      </c>
      <c r="P100" s="102"/>
    </row>
    <row r="101" spans="3:16" ht="15" customHeight="1">
      <c r="C101" s="103" t="s">
        <v>62</v>
      </c>
      <c r="D101" s="104"/>
      <c r="E101" s="70" t="s">
        <v>87</v>
      </c>
      <c r="F101" s="71"/>
      <c r="G101" s="70" t="s">
        <v>87</v>
      </c>
      <c r="H101" s="71"/>
      <c r="I101" s="57"/>
      <c r="J101" s="58"/>
      <c r="K101" s="84">
        <v>0.7</v>
      </c>
      <c r="L101" s="100"/>
      <c r="M101" s="68">
        <v>0.214</v>
      </c>
      <c r="N101" s="69"/>
      <c r="O101" s="101">
        <f>K101-M101</f>
        <v>0.48599999999999999</v>
      </c>
      <c r="P101" s="102"/>
    </row>
    <row r="102" spans="3:16" ht="15" customHeight="1">
      <c r="C102" s="80" t="s">
        <v>64</v>
      </c>
      <c r="D102" s="81"/>
      <c r="E102" s="121" t="s">
        <v>81</v>
      </c>
      <c r="F102" s="122"/>
      <c r="G102" s="121" t="s">
        <v>81</v>
      </c>
      <c r="H102" s="122"/>
      <c r="I102" s="57"/>
      <c r="J102" s="58"/>
      <c r="K102" s="86">
        <v>300</v>
      </c>
      <c r="L102" s="87"/>
      <c r="M102" s="68">
        <v>144.76499999999999</v>
      </c>
      <c r="N102" s="69"/>
      <c r="O102" s="101">
        <f t="shared" ref="O102:O107" si="1">K102-M102</f>
        <v>155.23500000000001</v>
      </c>
      <c r="P102" s="114"/>
    </row>
    <row r="103" spans="3:16" ht="15" customHeight="1">
      <c r="C103" s="80" t="s">
        <v>64</v>
      </c>
      <c r="D103" s="81"/>
      <c r="E103" s="80" t="s">
        <v>65</v>
      </c>
      <c r="F103" s="81"/>
      <c r="G103" s="80" t="s">
        <v>65</v>
      </c>
      <c r="H103" s="81"/>
      <c r="I103" s="57"/>
      <c r="J103" s="58"/>
      <c r="K103" s="119">
        <v>3</v>
      </c>
      <c r="L103" s="120"/>
      <c r="M103" s="68">
        <v>2.9049999999999998</v>
      </c>
      <c r="N103" s="69"/>
      <c r="O103" s="101">
        <f>K103-M103</f>
        <v>9.5000000000000195E-2</v>
      </c>
      <c r="P103" s="114"/>
    </row>
    <row r="104" spans="3:16" ht="15" customHeight="1">
      <c r="C104" s="80" t="s">
        <v>64</v>
      </c>
      <c r="D104" s="81"/>
      <c r="E104" s="80" t="s">
        <v>66</v>
      </c>
      <c r="F104" s="81"/>
      <c r="G104" s="80" t="s">
        <v>66</v>
      </c>
      <c r="H104" s="81"/>
      <c r="I104" s="57"/>
      <c r="J104" s="58"/>
      <c r="K104" s="117">
        <v>5</v>
      </c>
      <c r="L104" s="118"/>
      <c r="M104" s="68">
        <v>4.4850000000000003</v>
      </c>
      <c r="N104" s="69"/>
      <c r="O104" s="101">
        <f t="shared" si="1"/>
        <v>0.51499999999999968</v>
      </c>
      <c r="P104" s="114"/>
    </row>
    <row r="105" spans="3:16" ht="15" customHeight="1">
      <c r="C105" s="80" t="s">
        <v>64</v>
      </c>
      <c r="D105" s="81"/>
      <c r="E105" s="80" t="s">
        <v>117</v>
      </c>
      <c r="F105" s="81"/>
      <c r="G105" s="80" t="s">
        <v>117</v>
      </c>
      <c r="H105" s="81"/>
      <c r="I105" s="57"/>
      <c r="J105" s="58"/>
      <c r="K105" s="115">
        <v>180</v>
      </c>
      <c r="L105" s="116"/>
      <c r="M105" s="68">
        <v>138.90299999999999</v>
      </c>
      <c r="N105" s="69"/>
      <c r="O105" s="101">
        <f t="shared" si="1"/>
        <v>41.097000000000008</v>
      </c>
      <c r="P105" s="114"/>
    </row>
    <row r="106" spans="3:16" ht="15" customHeight="1">
      <c r="C106" s="80" t="s">
        <v>64</v>
      </c>
      <c r="D106" s="81"/>
      <c r="E106" s="80" t="s">
        <v>82</v>
      </c>
      <c r="F106" s="81"/>
      <c r="G106" s="80" t="s">
        <v>82</v>
      </c>
      <c r="H106" s="81"/>
      <c r="I106" s="57"/>
      <c r="J106" s="58"/>
      <c r="K106" s="84">
        <v>0.8</v>
      </c>
      <c r="L106" s="100"/>
      <c r="M106" s="68">
        <v>0.65500000000000003</v>
      </c>
      <c r="N106" s="69"/>
      <c r="O106" s="101">
        <f t="shared" si="1"/>
        <v>0.14500000000000002</v>
      </c>
      <c r="P106" s="102"/>
    </row>
    <row r="107" spans="3:16" ht="21.75" customHeight="1">
      <c r="C107" s="80" t="s">
        <v>79</v>
      </c>
      <c r="D107" s="81"/>
      <c r="E107" s="80" t="s">
        <v>118</v>
      </c>
      <c r="F107" s="81"/>
      <c r="G107" s="80" t="s">
        <v>118</v>
      </c>
      <c r="H107" s="81"/>
      <c r="I107" s="57"/>
      <c r="J107" s="58"/>
      <c r="K107" s="84">
        <v>0.3</v>
      </c>
      <c r="L107" s="100"/>
      <c r="M107" s="68">
        <v>0</v>
      </c>
      <c r="N107" s="69"/>
      <c r="O107" s="101">
        <f t="shared" si="1"/>
        <v>0.3</v>
      </c>
      <c r="P107" s="102"/>
    </row>
    <row r="108" spans="3:16" ht="21.75" customHeight="1">
      <c r="C108" s="80" t="s">
        <v>79</v>
      </c>
      <c r="D108" s="81"/>
      <c r="E108" s="70" t="s">
        <v>63</v>
      </c>
      <c r="F108" s="71"/>
      <c r="G108" s="70" t="s">
        <v>84</v>
      </c>
      <c r="H108" s="71"/>
      <c r="I108" s="57"/>
      <c r="J108" s="58"/>
      <c r="K108" s="84">
        <v>2</v>
      </c>
      <c r="L108" s="100"/>
      <c r="M108" s="68">
        <v>2.282</v>
      </c>
      <c r="N108" s="69"/>
      <c r="O108" s="101">
        <f t="shared" ref="O108:O109" si="2">K108-M108</f>
        <v>-0.28200000000000003</v>
      </c>
      <c r="P108" s="102"/>
    </row>
    <row r="109" spans="3:16" ht="21.75" customHeight="1">
      <c r="C109" s="80" t="s">
        <v>79</v>
      </c>
      <c r="D109" s="81"/>
      <c r="E109" s="70" t="s">
        <v>119</v>
      </c>
      <c r="F109" s="71"/>
      <c r="G109" s="70" t="s">
        <v>120</v>
      </c>
      <c r="H109" s="71"/>
      <c r="I109" s="59"/>
      <c r="J109" s="59"/>
      <c r="K109" s="84">
        <v>0.5</v>
      </c>
      <c r="L109" s="100"/>
      <c r="M109" s="68">
        <v>0.14000000000000001</v>
      </c>
      <c r="N109" s="69"/>
      <c r="O109" s="113">
        <f t="shared" si="2"/>
        <v>0.36</v>
      </c>
      <c r="P109" s="113"/>
    </row>
    <row r="110" spans="3:16" ht="21.75" customHeight="1">
      <c r="C110" s="80" t="s">
        <v>79</v>
      </c>
      <c r="D110" s="81"/>
      <c r="E110" s="70" t="s">
        <v>119</v>
      </c>
      <c r="F110" s="71"/>
      <c r="G110" s="70" t="s">
        <v>95</v>
      </c>
      <c r="H110" s="71"/>
      <c r="I110" s="59"/>
      <c r="J110" s="59"/>
      <c r="K110" s="84">
        <v>3</v>
      </c>
      <c r="L110" s="100"/>
      <c r="M110" s="68">
        <v>0.74299999999999999</v>
      </c>
      <c r="N110" s="69"/>
      <c r="O110" s="113">
        <f t="shared" ref="O110" si="3">K110-M110</f>
        <v>2.2570000000000001</v>
      </c>
      <c r="P110" s="113"/>
    </row>
    <row r="111" spans="3:16" ht="21">
      <c r="C111" s="108" t="s">
        <v>28</v>
      </c>
      <c r="D111" s="108"/>
      <c r="E111" s="108"/>
      <c r="F111" s="108"/>
      <c r="G111" s="108"/>
      <c r="H111" s="108"/>
      <c r="I111" s="108"/>
      <c r="J111" s="108"/>
      <c r="K111" s="109">
        <f>SUM(K62:L110)</f>
        <v>2163.0210000000002</v>
      </c>
      <c r="L111" s="110"/>
      <c r="M111" s="109">
        <f>SUM(M62:N110)</f>
        <v>1659.5579999999995</v>
      </c>
      <c r="N111" s="110"/>
      <c r="O111" s="111">
        <f>K111-M111</f>
        <v>503.46300000000065</v>
      </c>
      <c r="P111" s="112"/>
    </row>
    <row r="112" spans="3:16">
      <c r="M112" s="27"/>
    </row>
    <row r="114" spans="13:13">
      <c r="M114" s="27"/>
    </row>
  </sheetData>
  <mergeCells count="409">
    <mergeCell ref="C105:D105"/>
    <mergeCell ref="E105:F105"/>
    <mergeCell ref="K103:L103"/>
    <mergeCell ref="G105:H105"/>
    <mergeCell ref="I105:J105"/>
    <mergeCell ref="M105:N105"/>
    <mergeCell ref="O100:P100"/>
    <mergeCell ref="M100:N100"/>
    <mergeCell ref="C100:D100"/>
    <mergeCell ref="E100:F100"/>
    <mergeCell ref="I102:J102"/>
    <mergeCell ref="M102:N102"/>
    <mergeCell ref="C101:D101"/>
    <mergeCell ref="E101:F101"/>
    <mergeCell ref="C104:D104"/>
    <mergeCell ref="E104:F104"/>
    <mergeCell ref="C103:D103"/>
    <mergeCell ref="E103:F103"/>
    <mergeCell ref="C102:D102"/>
    <mergeCell ref="E102:F102"/>
    <mergeCell ref="G102:H102"/>
    <mergeCell ref="I104:J104"/>
    <mergeCell ref="M104:N104"/>
    <mergeCell ref="G103:H103"/>
    <mergeCell ref="I103:J103"/>
    <mergeCell ref="M103:N103"/>
    <mergeCell ref="K106:L106"/>
    <mergeCell ref="K107:L107"/>
    <mergeCell ref="O101:P101"/>
    <mergeCell ref="O107:P107"/>
    <mergeCell ref="O105:P105"/>
    <mergeCell ref="M106:N106"/>
    <mergeCell ref="O106:P106"/>
    <mergeCell ref="K105:L105"/>
    <mergeCell ref="M101:N101"/>
    <mergeCell ref="K101:L101"/>
    <mergeCell ref="K102:L102"/>
    <mergeCell ref="O102:P102"/>
    <mergeCell ref="O103:P103"/>
    <mergeCell ref="K104:L104"/>
    <mergeCell ref="O104:P104"/>
    <mergeCell ref="O111:P111"/>
    <mergeCell ref="C108:D108"/>
    <mergeCell ref="E108:F108"/>
    <mergeCell ref="G108:H108"/>
    <mergeCell ref="M108:N108"/>
    <mergeCell ref="O108:P108"/>
    <mergeCell ref="C110:D110"/>
    <mergeCell ref="E110:F110"/>
    <mergeCell ref="G110:H110"/>
    <mergeCell ref="I108:J108"/>
    <mergeCell ref="I110:J110"/>
    <mergeCell ref="O110:P110"/>
    <mergeCell ref="M110:N110"/>
    <mergeCell ref="E109:F109"/>
    <mergeCell ref="G109:H109"/>
    <mergeCell ref="I109:J109"/>
    <mergeCell ref="M109:N109"/>
    <mergeCell ref="O109:P109"/>
    <mergeCell ref="K108:L108"/>
    <mergeCell ref="K109:L109"/>
    <mergeCell ref="K110:L110"/>
    <mergeCell ref="C109:D109"/>
    <mergeCell ref="E98:F98"/>
    <mergeCell ref="G98:H98"/>
    <mergeCell ref="I98:J98"/>
    <mergeCell ref="M98:N98"/>
    <mergeCell ref="K98:L98"/>
    <mergeCell ref="K99:L99"/>
    <mergeCell ref="C111:J111"/>
    <mergeCell ref="K111:L111"/>
    <mergeCell ref="M111:N111"/>
    <mergeCell ref="C107:D107"/>
    <mergeCell ref="E107:F107"/>
    <mergeCell ref="G107:H107"/>
    <mergeCell ref="I107:J107"/>
    <mergeCell ref="M107:N107"/>
    <mergeCell ref="C106:D106"/>
    <mergeCell ref="E106:F106"/>
    <mergeCell ref="G106:H106"/>
    <mergeCell ref="I106:J106"/>
    <mergeCell ref="G100:H100"/>
    <mergeCell ref="I100:J100"/>
    <mergeCell ref="K100:L100"/>
    <mergeCell ref="I101:J101"/>
    <mergeCell ref="G101:H101"/>
    <mergeCell ref="G104:H104"/>
    <mergeCell ref="E97:F97"/>
    <mergeCell ref="G97:H97"/>
    <mergeCell ref="I97:J97"/>
    <mergeCell ref="M97:N97"/>
    <mergeCell ref="O97:P97"/>
    <mergeCell ref="C96:D96"/>
    <mergeCell ref="E96:F96"/>
    <mergeCell ref="G96:H96"/>
    <mergeCell ref="I96:J96"/>
    <mergeCell ref="M96:N96"/>
    <mergeCell ref="K96:L96"/>
    <mergeCell ref="K97:L97"/>
    <mergeCell ref="O98:P98"/>
    <mergeCell ref="C99:D99"/>
    <mergeCell ref="E99:F99"/>
    <mergeCell ref="G99:H99"/>
    <mergeCell ref="I99:J99"/>
    <mergeCell ref="M99:N99"/>
    <mergeCell ref="O99:P99"/>
    <mergeCell ref="C98:D98"/>
    <mergeCell ref="O94:P94"/>
    <mergeCell ref="C95:D95"/>
    <mergeCell ref="E95:F95"/>
    <mergeCell ref="G95:H95"/>
    <mergeCell ref="I95:J95"/>
    <mergeCell ref="M95:N95"/>
    <mergeCell ref="O95:P95"/>
    <mergeCell ref="C94:D94"/>
    <mergeCell ref="E94:F94"/>
    <mergeCell ref="G94:H94"/>
    <mergeCell ref="I94:J94"/>
    <mergeCell ref="M94:N94"/>
    <mergeCell ref="K94:L94"/>
    <mergeCell ref="K95:L95"/>
    <mergeCell ref="O96:P96"/>
    <mergeCell ref="C97:D97"/>
    <mergeCell ref="O92:P92"/>
    <mergeCell ref="C93:D93"/>
    <mergeCell ref="E93:F93"/>
    <mergeCell ref="G93:H93"/>
    <mergeCell ref="I93:J93"/>
    <mergeCell ref="M93:N93"/>
    <mergeCell ref="O93:P93"/>
    <mergeCell ref="C92:D92"/>
    <mergeCell ref="E92:F92"/>
    <mergeCell ref="G92:H92"/>
    <mergeCell ref="I92:J92"/>
    <mergeCell ref="M92:N92"/>
    <mergeCell ref="K92:L92"/>
    <mergeCell ref="K93:L93"/>
    <mergeCell ref="O90:P90"/>
    <mergeCell ref="C91:D91"/>
    <mergeCell ref="E91:F91"/>
    <mergeCell ref="G91:H91"/>
    <mergeCell ref="I91:J91"/>
    <mergeCell ref="M91:N91"/>
    <mergeCell ref="O91:P91"/>
    <mergeCell ref="C90:D90"/>
    <mergeCell ref="E90:F90"/>
    <mergeCell ref="G90:H90"/>
    <mergeCell ref="I90:J90"/>
    <mergeCell ref="M90:N90"/>
    <mergeCell ref="K90:L90"/>
    <mergeCell ref="K91:L91"/>
    <mergeCell ref="O88:P88"/>
    <mergeCell ref="C89:D89"/>
    <mergeCell ref="E89:F89"/>
    <mergeCell ref="G89:H89"/>
    <mergeCell ref="I89:J89"/>
    <mergeCell ref="M89:N89"/>
    <mergeCell ref="O89:P89"/>
    <mergeCell ref="C88:D88"/>
    <mergeCell ref="E88:F88"/>
    <mergeCell ref="G88:H88"/>
    <mergeCell ref="I88:J88"/>
    <mergeCell ref="M88:N88"/>
    <mergeCell ref="K88:L88"/>
    <mergeCell ref="K89:L89"/>
    <mergeCell ref="O86:P86"/>
    <mergeCell ref="C87:D87"/>
    <mergeCell ref="E87:F87"/>
    <mergeCell ref="G87:H87"/>
    <mergeCell ref="I87:J87"/>
    <mergeCell ref="M87:N87"/>
    <mergeCell ref="O87:P87"/>
    <mergeCell ref="C86:D86"/>
    <mergeCell ref="E86:F86"/>
    <mergeCell ref="G86:H86"/>
    <mergeCell ref="I86:J86"/>
    <mergeCell ref="M86:N86"/>
    <mergeCell ref="K86:L86"/>
    <mergeCell ref="K87:L87"/>
    <mergeCell ref="O84:P84"/>
    <mergeCell ref="C85:D85"/>
    <mergeCell ref="E85:F85"/>
    <mergeCell ref="G85:H85"/>
    <mergeCell ref="I85:J85"/>
    <mergeCell ref="M85:N85"/>
    <mergeCell ref="O85:P85"/>
    <mergeCell ref="C84:D84"/>
    <mergeCell ref="E84:F84"/>
    <mergeCell ref="G84:H84"/>
    <mergeCell ref="I84:J84"/>
    <mergeCell ref="M84:N84"/>
    <mergeCell ref="K84:L84"/>
    <mergeCell ref="K85:L85"/>
    <mergeCell ref="O82:P82"/>
    <mergeCell ref="C83:D83"/>
    <mergeCell ref="E83:F83"/>
    <mergeCell ref="G83:H83"/>
    <mergeCell ref="I83:J83"/>
    <mergeCell ref="M83:N83"/>
    <mergeCell ref="O83:P83"/>
    <mergeCell ref="C82:D82"/>
    <mergeCell ref="E82:F82"/>
    <mergeCell ref="G82:H82"/>
    <mergeCell ref="I82:J82"/>
    <mergeCell ref="M82:N82"/>
    <mergeCell ref="K82:L82"/>
    <mergeCell ref="K83:L83"/>
    <mergeCell ref="O80:P80"/>
    <mergeCell ref="C81:D81"/>
    <mergeCell ref="E81:F81"/>
    <mergeCell ref="G81:H81"/>
    <mergeCell ref="I81:J81"/>
    <mergeCell ref="M81:N81"/>
    <mergeCell ref="O81:P81"/>
    <mergeCell ref="C80:D80"/>
    <mergeCell ref="E80:F80"/>
    <mergeCell ref="G80:H80"/>
    <mergeCell ref="I80:J80"/>
    <mergeCell ref="M80:N80"/>
    <mergeCell ref="K80:L80"/>
    <mergeCell ref="K81:L81"/>
    <mergeCell ref="O78:P78"/>
    <mergeCell ref="C79:D79"/>
    <mergeCell ref="E79:F79"/>
    <mergeCell ref="G79:H79"/>
    <mergeCell ref="I79:J79"/>
    <mergeCell ref="M79:N79"/>
    <mergeCell ref="O79:P79"/>
    <mergeCell ref="C78:D78"/>
    <mergeCell ref="E78:F78"/>
    <mergeCell ref="G78:H78"/>
    <mergeCell ref="I78:J78"/>
    <mergeCell ref="M78:N78"/>
    <mergeCell ref="K78:L78"/>
    <mergeCell ref="K79:L79"/>
    <mergeCell ref="O76:P76"/>
    <mergeCell ref="C77:D77"/>
    <mergeCell ref="E77:F77"/>
    <mergeCell ref="G77:H77"/>
    <mergeCell ref="I77:J77"/>
    <mergeCell ref="M77:N77"/>
    <mergeCell ref="O77:P77"/>
    <mergeCell ref="C76:D76"/>
    <mergeCell ref="E76:F76"/>
    <mergeCell ref="G76:H76"/>
    <mergeCell ref="I76:J76"/>
    <mergeCell ref="M76:N76"/>
    <mergeCell ref="K76:L76"/>
    <mergeCell ref="K77:L77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C31:L31"/>
    <mergeCell ref="C33:C36"/>
    <mergeCell ref="D33:D36"/>
    <mergeCell ref="E33:L33"/>
    <mergeCell ref="E34:F34"/>
    <mergeCell ref="G34:H34"/>
    <mergeCell ref="I34:J34"/>
    <mergeCell ref="I22:I25"/>
    <mergeCell ref="J22:J25"/>
    <mergeCell ref="K22:K25"/>
    <mergeCell ref="L22:L25"/>
    <mergeCell ref="C29:L29"/>
    <mergeCell ref="C30:L30"/>
    <mergeCell ref="K34:L34"/>
    <mergeCell ref="E35:F35"/>
    <mergeCell ref="G35:H35"/>
    <mergeCell ref="I35:J35"/>
    <mergeCell ref="K35:L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2024-01-09T04:59:42Z</dcterms:modified>
</cp:coreProperties>
</file>